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DOCS_7_PRICES\ВВП\2. Прогноз (Calc)\2021\7. Выходные\210908_16-31\"/>
    </mc:Choice>
  </mc:AlternateContent>
  <bookViews>
    <workbookView xWindow="0" yWindow="0" windowWidth="28800" windowHeight="11400"/>
  </bookViews>
  <sheets>
    <sheet name="7.Промышленность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ColLastYearFB">[2]ФедД!$AH$17</definedName>
    <definedName name="ColLastYearFB1">[3]Управление!$AF$17</definedName>
    <definedName name="ColThisYearFB">[2]ФедД!$AG$17</definedName>
    <definedName name="PeriodLastYearName">[2]ФедД!$AH$20</definedName>
    <definedName name="PeriodThisYearName">[2]ФедД!$AG$20</definedName>
    <definedName name="short">[4]!short</definedName>
    <definedName name="title">'[5]Огл. Графиков'!$B$2:$B$31</definedName>
    <definedName name="Вып_ОФ_с_пц">[5]рабочий!$Y$202:$AP$224</definedName>
    <definedName name="Вып_с_новых_ОФ">[5]рабочий!$Y$277:$AP$299</definedName>
    <definedName name="Выход">[3]Управление!$AF$20</definedName>
    <definedName name="год1">#REF!</definedName>
    <definedName name="График">"Диагр. 4"</definedName>
    <definedName name="Дефл_ц_пред_год">'[5]Текущие цены'!$AT$36:$BK$58</definedName>
    <definedName name="Дефлятор_годовой">'[5]Текущие цены'!$Y$4:$AP$27</definedName>
    <definedName name="Дефлятор_цепной">'[5]Текущие цены'!$Y$36:$AP$58</definedName>
    <definedName name="_xlnm.Print_Titles" localSheetId="0">'7.Промышленность'!$6:$6</definedName>
    <definedName name="новые_ОФ_2003">[5]рабочий!$F$305:$W$327</definedName>
    <definedName name="новые_ОФ_2004">[5]рабочий!$F$335:$W$357</definedName>
    <definedName name="новые_ОФ_а_всего">[5]рабочий!$F$767:$V$789</definedName>
    <definedName name="новые_ОФ_всего">[5]рабочий!$F$1331:$V$1353</definedName>
    <definedName name="новые_ОФ_п_всего">[5]рабочий!$F$1293:$V$1315</definedName>
    <definedName name="окраска_05">[5]окраска!$C$7:$Z$30</definedName>
    <definedName name="окраска_06">[5]окраска!$C$35:$Z$58</definedName>
    <definedName name="окраска_07">[5]окраска!$C$63:$Z$86</definedName>
    <definedName name="окраска_08">[5]окраска!$C$91:$Z$114</definedName>
    <definedName name="окраска_09">[5]окраска!$C$119:$Z$142</definedName>
    <definedName name="окраска_10">[5]окраска!$C$147:$Z$170</definedName>
    <definedName name="окраска_11">[5]окраска!$C$175:$Z$198</definedName>
    <definedName name="окраска_12">[5]окраска!$C$203:$Z$226</definedName>
    <definedName name="окраска_13">[5]окраска!$C$231:$Z$254</definedName>
    <definedName name="окраска_14">[5]окраска!$C$259:$Z$282</definedName>
    <definedName name="окраска_15">[5]окраска!$C$287:$Z$310</definedName>
    <definedName name="ОФ_а_с_пц">[5]рабочий!$CI$121:$CY$143</definedName>
    <definedName name="ПОКАЗАТЕЛИ_ДОЛГОСР.ПРОГНОЗА" localSheetId="0">'[6]2002(v2)'!#REF!</definedName>
    <definedName name="ПОКАЗАТЕЛИ_ДОЛГОСР.ПРОГНОЗА">'[6]2002(v2)'!#REF!</definedName>
    <definedName name="приб">[3]Управление!$AE$20</definedName>
    <definedName name="прибвб2">[3]Управление!$AF$20</definedName>
    <definedName name="Прогноз_Вып_пц">[5]рабочий!$Y$240:$AP$262</definedName>
    <definedName name="суда">[4]!суда</definedName>
    <definedName name="фо_а_н_пц">[5]рабочий!$AR$240:$BI$263</definedName>
    <definedName name="фо_а_с_пц">[5]рабочий!$AS$202:$BI$224</definedName>
    <definedName name="фо_н_03">[5]рабочий!$X$305:$X$327</definedName>
    <definedName name="фо_н_04">[5]рабочий!$X$335:$X$357</definedName>
    <definedName name="ыяпр">[4]!ыяпр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E6" i="1"/>
  <c r="D6" i="1"/>
  <c r="H41" i="1" s="1"/>
  <c r="H26" i="1" l="1"/>
  <c r="H28" i="1"/>
  <c r="H30" i="1"/>
  <c r="C6" i="1"/>
  <c r="H7" i="1"/>
  <c r="H13" i="1"/>
  <c r="H25" i="1"/>
  <c r="H29" i="1"/>
  <c r="H31" i="1"/>
  <c r="H27" i="1" l="1"/>
  <c r="H24" i="1"/>
  <c r="H23" i="1"/>
  <c r="H22" i="1"/>
  <c r="H21" i="1"/>
  <c r="H20" i="1"/>
  <c r="H19" i="1"/>
  <c r="H18" i="1"/>
  <c r="H17" i="1"/>
  <c r="H40" i="1"/>
  <c r="H16" i="1"/>
  <c r="H39" i="1"/>
  <c r="H15" i="1"/>
  <c r="H38" i="1"/>
  <c r="H14" i="1"/>
  <c r="H37" i="1"/>
  <c r="H36" i="1"/>
  <c r="H12" i="1"/>
  <c r="H35" i="1"/>
  <c r="H11" i="1"/>
  <c r="H34" i="1"/>
  <c r="H10" i="1"/>
  <c r="H33" i="1"/>
  <c r="H9" i="1"/>
  <c r="H32" i="1"/>
  <c r="H8" i="1"/>
</calcChain>
</file>

<file path=xl/sharedStrings.xml><?xml version="1.0" encoding="utf-8"?>
<sst xmlns="http://schemas.openxmlformats.org/spreadsheetml/2006/main" count="46" uniqueCount="46">
  <si>
    <t>Министерство экономического развития</t>
  </si>
  <si>
    <t>Российской Федерации</t>
  </si>
  <si>
    <t>Вид экономической деятельности</t>
  </si>
  <si>
    <t>Код по ОКВЭД 2</t>
  </si>
  <si>
    <t>2024/
2020</t>
  </si>
  <si>
    <t xml:space="preserve">Производство  -  всего  </t>
  </si>
  <si>
    <t>BCDE</t>
  </si>
  <si>
    <t>Добыча полезных ископаемых</t>
  </si>
  <si>
    <t>B</t>
  </si>
  <si>
    <t>Добыча угля</t>
  </si>
  <si>
    <t>Добыча сырой нефти и природного газа</t>
  </si>
  <si>
    <t>Добыча металлических руд</t>
  </si>
  <si>
    <t>Добыча прочих полезных ископаемых</t>
  </si>
  <si>
    <t>Предоставление услуг в области добычи полезных ископаемых</t>
  </si>
  <si>
    <t>Обрабатывающие производства</t>
  </si>
  <si>
    <t>C</t>
  </si>
  <si>
    <t>Производство пищевых продуктов</t>
  </si>
  <si>
    <t>Производство напитков</t>
  </si>
  <si>
    <t>Производство табачных изделий</t>
  </si>
  <si>
    <t>Производство текстильных изделий</t>
  </si>
  <si>
    <t>Производство одежды</t>
  </si>
  <si>
    <t>Производство кожи и изделий из кожи</t>
  </si>
  <si>
    <t>Обработка древесины и производство изделий из дерева и пробки, кроме мебели, производство изделий из соломки и материалов для плетения</t>
  </si>
  <si>
    <t>Производство бумаги и бумажных изделий</t>
  </si>
  <si>
    <t>Деятельность полиграфическая и копирование носителей информации</t>
  </si>
  <si>
    <t>Производство кокса и нефтепродуктов</t>
  </si>
  <si>
    <t>Производство химических веществ и химических продуктов</t>
  </si>
  <si>
    <t>Производство лекарственных средств и материалов, применяемых в медицинских целях</t>
  </si>
  <si>
    <t>Производство резиновых и пластмассовых изделий</t>
  </si>
  <si>
    <t>Производство прочей неметаллической минеральной продукции</t>
  </si>
  <si>
    <t>Производство металлургическое</t>
  </si>
  <si>
    <t>Производство готовых металлических изделий, кроме машин и оборудования</t>
  </si>
  <si>
    <t>Производство компьютеров, электронных и оптических изделий</t>
  </si>
  <si>
    <t>Производство электрического оборудования</t>
  </si>
  <si>
    <t>Производство машин и оборудования, не включенных в другие группировки</t>
  </si>
  <si>
    <t>Производство автотранспортных средств, прицепов и полуприцепов</t>
  </si>
  <si>
    <t>Производство прочих транспортных средств и оборудования</t>
  </si>
  <si>
    <t>Производство мебели</t>
  </si>
  <si>
    <t>Производство прочих готовых изделий</t>
  </si>
  <si>
    <t>Ремонт и монтаж машин и оборудования</t>
  </si>
  <si>
    <t>Обеспечение электрической энергией, газом и паром; кондиционирование воздуха</t>
  </si>
  <si>
    <t>D</t>
  </si>
  <si>
    <t>Водоснабжение; Водоотведение, организация сбора и утилизации отходов, деятельность по ликвидации загрязнений</t>
  </si>
  <si>
    <t>E</t>
  </si>
  <si>
    <t>Производство продукции сельского хозяйства</t>
  </si>
  <si>
    <t>Прогноз индексов промышленного производства
(Консервативный вариант)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</si>
</sst>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b/>
      <sz val="16"/>
      <color rgb="FF203277"/>
      <name val="Arial"/>
      <family val="2"/>
      <charset val="204"/>
    </font>
    <font>
      <b/>
      <sz val="11"/>
      <color rgb="FF203277"/>
      <name val="Arial"/>
      <family val="2"/>
      <charset val="204"/>
    </font>
    <font>
      <sz val="10"/>
      <name val="Arial Cyr"/>
      <charset val="204"/>
    </font>
    <font>
      <sz val="16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12"/>
      <name val="Arial"/>
      <family val="2"/>
      <charset val="204"/>
    </font>
    <font>
      <b/>
      <sz val="12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EAF1F7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5" fillId="0" borderId="0"/>
    <xf numFmtId="0" fontId="1" fillId="0" borderId="0"/>
  </cellStyleXfs>
  <cellXfs count="43">
    <xf numFmtId="0" fontId="0" fillId="0" borderId="0" xfId="0"/>
    <xf numFmtId="0" fontId="3" fillId="2" borderId="0" xfId="1" applyFont="1" applyFill="1" applyBorder="1" applyAlignment="1"/>
    <xf numFmtId="0" fontId="4" fillId="2" borderId="0" xfId="1" applyFont="1" applyFill="1" applyBorder="1" applyAlignment="1"/>
    <xf numFmtId="0" fontId="0" fillId="0" borderId="0" xfId="2" applyFont="1" applyFill="1" applyAlignment="1">
      <alignment vertical="center"/>
    </xf>
    <xf numFmtId="0" fontId="6" fillId="2" borderId="1" xfId="1" applyFont="1" applyFill="1" applyBorder="1" applyAlignment="1">
      <alignment vertical="top"/>
    </xf>
    <xf numFmtId="0" fontId="7" fillId="2" borderId="1" xfId="1" applyFont="1" applyFill="1" applyBorder="1" applyAlignment="1">
      <alignment vertical="top"/>
    </xf>
    <xf numFmtId="0" fontId="1" fillId="0" borderId="0" xfId="3"/>
    <xf numFmtId="0" fontId="8" fillId="0" borderId="0" xfId="3" applyFont="1" applyFill="1" applyBorder="1" applyAlignment="1">
      <alignment horizontal="center" vertical="center"/>
    </xf>
    <xf numFmtId="0" fontId="7" fillId="0" borderId="0" xfId="3" applyFont="1" applyFill="1" applyBorder="1" applyAlignment="1">
      <alignment horizontal="center"/>
    </xf>
    <xf numFmtId="0" fontId="3" fillId="0" borderId="0" xfId="1" applyFont="1" applyBorder="1" applyAlignment="1">
      <alignment horizontal="left" vertical="center" wrapText="1"/>
    </xf>
    <xf numFmtId="164" fontId="9" fillId="0" borderId="2" xfId="2" applyNumberFormat="1" applyFont="1" applyFill="1" applyBorder="1" applyAlignment="1">
      <alignment horizontal="left" vertical="center" wrapText="1"/>
    </xf>
    <xf numFmtId="164" fontId="10" fillId="0" borderId="3" xfId="2" applyNumberFormat="1" applyFont="1" applyFill="1" applyBorder="1" applyAlignment="1">
      <alignment horizontal="center" vertical="center" wrapText="1"/>
    </xf>
    <xf numFmtId="0" fontId="9" fillId="0" borderId="3" xfId="2" applyNumberFormat="1" applyFont="1" applyFill="1" applyBorder="1" applyAlignment="1">
      <alignment horizontal="center" vertical="center"/>
    </xf>
    <xf numFmtId="0" fontId="9" fillId="0" borderId="4" xfId="2" applyNumberFormat="1" applyFont="1" applyFill="1" applyBorder="1" applyAlignment="1">
      <alignment horizontal="center" vertical="center" wrapText="1"/>
    </xf>
    <xf numFmtId="164" fontId="11" fillId="0" borderId="0" xfId="2" applyNumberFormat="1" applyFont="1" applyFill="1" applyBorder="1"/>
    <xf numFmtId="0" fontId="9" fillId="0" borderId="5" xfId="2" applyFont="1" applyFill="1" applyBorder="1" applyAlignment="1">
      <alignment horizontal="left" vertical="center" wrapText="1"/>
    </xf>
    <xf numFmtId="0" fontId="9" fillId="0" borderId="6" xfId="2" applyNumberFormat="1" applyFont="1" applyFill="1" applyBorder="1" applyAlignment="1">
      <alignment horizontal="center" vertical="center"/>
    </xf>
    <xf numFmtId="164" fontId="9" fillId="0" borderId="6" xfId="2" applyNumberFormat="1" applyFont="1" applyFill="1" applyBorder="1" applyAlignment="1">
      <alignment horizontal="center" vertical="center"/>
    </xf>
    <xf numFmtId="164" fontId="9" fillId="0" borderId="7" xfId="2" applyNumberFormat="1" applyFont="1" applyFill="1" applyBorder="1" applyAlignment="1">
      <alignment horizontal="center" vertical="center"/>
    </xf>
    <xf numFmtId="164" fontId="12" fillId="0" borderId="0" xfId="2" applyNumberFormat="1" applyFont="1" applyFill="1" applyBorder="1"/>
    <xf numFmtId="164" fontId="9" fillId="0" borderId="8" xfId="2" applyNumberFormat="1" applyFont="1" applyFill="1" applyBorder="1" applyAlignment="1" applyProtection="1">
      <alignment horizontal="left" vertical="center" wrapText="1" indent="1"/>
      <protection locked="0"/>
    </xf>
    <xf numFmtId="164" fontId="9" fillId="0" borderId="9" xfId="2" applyNumberFormat="1" applyFont="1" applyFill="1" applyBorder="1" applyAlignment="1">
      <alignment horizontal="center" vertical="center"/>
    </xf>
    <xf numFmtId="164" fontId="9" fillId="0" borderId="10" xfId="2" applyNumberFormat="1" applyFont="1" applyFill="1" applyBorder="1" applyAlignment="1">
      <alignment horizontal="center" vertical="center"/>
    </xf>
    <xf numFmtId="164" fontId="13" fillId="0" borderId="11" xfId="2" applyNumberFormat="1" applyFont="1" applyFill="1" applyBorder="1" applyAlignment="1" applyProtection="1">
      <alignment horizontal="left" vertical="center" wrapText="1" indent="2"/>
      <protection locked="0"/>
    </xf>
    <xf numFmtId="0" fontId="13" fillId="0" borderId="0" xfId="2" applyNumberFormat="1" applyFont="1" applyFill="1" applyBorder="1" applyAlignment="1">
      <alignment horizontal="center" vertical="center"/>
    </xf>
    <xf numFmtId="164" fontId="13" fillId="0" borderId="0" xfId="2" applyNumberFormat="1" applyFont="1" applyFill="1" applyBorder="1" applyAlignment="1">
      <alignment horizontal="center" vertical="center"/>
    </xf>
    <xf numFmtId="164" fontId="13" fillId="0" borderId="12" xfId="2" applyNumberFormat="1" applyFont="1" applyFill="1" applyBorder="1" applyAlignment="1">
      <alignment horizontal="center" vertical="center"/>
    </xf>
    <xf numFmtId="164" fontId="13" fillId="0" borderId="13" xfId="2" applyNumberFormat="1" applyFont="1" applyFill="1" applyBorder="1" applyAlignment="1" applyProtection="1">
      <alignment horizontal="left" vertical="center" wrapText="1" indent="2"/>
      <protection locked="0"/>
    </xf>
    <xf numFmtId="0" fontId="13" fillId="0" borderId="1" xfId="2" applyNumberFormat="1" applyFont="1" applyFill="1" applyBorder="1" applyAlignment="1">
      <alignment horizontal="center" vertical="center"/>
    </xf>
    <xf numFmtId="164" fontId="13" fillId="0" borderId="1" xfId="2" applyNumberFormat="1" applyFont="1" applyFill="1" applyBorder="1" applyAlignment="1">
      <alignment horizontal="center" vertical="center"/>
    </xf>
    <xf numFmtId="164" fontId="13" fillId="0" borderId="14" xfId="2" applyNumberFormat="1" applyFont="1" applyFill="1" applyBorder="1" applyAlignment="1">
      <alignment horizontal="center" vertical="center"/>
    </xf>
    <xf numFmtId="164" fontId="13" fillId="0" borderId="15" xfId="2" applyNumberFormat="1" applyFont="1" applyFill="1" applyBorder="1" applyAlignment="1" applyProtection="1">
      <alignment horizontal="left" vertical="center" wrapText="1" indent="2"/>
      <protection locked="0"/>
    </xf>
    <xf numFmtId="0" fontId="13" fillId="0" borderId="16" xfId="2" applyNumberFormat="1" applyFont="1" applyFill="1" applyBorder="1" applyAlignment="1">
      <alignment horizontal="center" vertical="center"/>
    </xf>
    <xf numFmtId="164" fontId="13" fillId="0" borderId="16" xfId="2" applyNumberFormat="1" applyFont="1" applyFill="1" applyBorder="1" applyAlignment="1">
      <alignment horizontal="center" vertical="center"/>
    </xf>
    <xf numFmtId="164" fontId="13" fillId="0" borderId="17" xfId="2" applyNumberFormat="1" applyFont="1" applyFill="1" applyBorder="1" applyAlignment="1">
      <alignment horizontal="center" vertical="center"/>
    </xf>
    <xf numFmtId="164" fontId="9" fillId="0" borderId="15" xfId="2" applyNumberFormat="1" applyFont="1" applyFill="1" applyBorder="1" applyAlignment="1" applyProtection="1">
      <alignment horizontal="left" vertical="center" wrapText="1" indent="1"/>
      <protection locked="0"/>
    </xf>
    <xf numFmtId="164" fontId="9" fillId="0" borderId="0" xfId="2" applyNumberFormat="1" applyFont="1" applyFill="1" applyBorder="1" applyAlignment="1">
      <alignment horizontal="center" vertical="center"/>
    </xf>
    <xf numFmtId="164" fontId="9" fillId="0" borderId="12" xfId="2" applyNumberFormat="1" applyFont="1" applyFill="1" applyBorder="1" applyAlignment="1">
      <alignment horizontal="center" vertical="center"/>
    </xf>
    <xf numFmtId="164" fontId="9" fillId="0" borderId="2" xfId="2" applyNumberFormat="1" applyFont="1" applyFill="1" applyBorder="1" applyAlignment="1" applyProtection="1">
      <alignment horizontal="left" vertical="center" wrapText="1" indent="1"/>
      <protection locked="0"/>
    </xf>
    <xf numFmtId="164" fontId="9" fillId="0" borderId="3" xfId="2" applyNumberFormat="1" applyFont="1" applyFill="1" applyBorder="1" applyAlignment="1">
      <alignment horizontal="center" vertical="center"/>
    </xf>
    <xf numFmtId="164" fontId="9" fillId="0" borderId="4" xfId="2" applyNumberFormat="1" applyFont="1" applyFill="1" applyBorder="1" applyAlignment="1">
      <alignment horizontal="center" vertical="center"/>
    </xf>
    <xf numFmtId="164" fontId="11" fillId="0" borderId="0" xfId="2" applyNumberFormat="1" applyFont="1" applyFill="1" applyBorder="1" applyAlignment="1" applyProtection="1">
      <alignment horizontal="left" vertical="center" wrapText="1"/>
      <protection locked="0"/>
    </xf>
    <xf numFmtId="164" fontId="11" fillId="0" borderId="0" xfId="2" applyNumberFormat="1" applyFont="1" applyFill="1" applyBorder="1" applyAlignment="1">
      <alignment vertical="center" wrapText="1"/>
    </xf>
  </cellXfs>
  <cellStyles count="4">
    <cellStyle name="Обычный" xfId="0" builtinId="0"/>
    <cellStyle name="Обычный 100" xfId="2"/>
    <cellStyle name="Обычный 2 3" xfId="3"/>
    <cellStyle name="Обычный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465933</xdr:colOff>
      <xdr:row>0</xdr:row>
      <xdr:rowOff>47625</xdr:rowOff>
    </xdr:from>
    <xdr:to>
      <xdr:col>7</xdr:col>
      <xdr:colOff>535527</xdr:colOff>
      <xdr:row>3</xdr:row>
      <xdr:rowOff>71437</xdr:rowOff>
    </xdr:to>
    <xdr:pic>
      <xdr:nvPicPr>
        <xdr:cNvPr id="2" name="Picture 6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66883" y="47625"/>
          <a:ext cx="717294" cy="72866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S_7_PRICES/&#1042;&#1042;&#1055;/2.%20&#1055;&#1088;&#1086;&#1075;&#1085;&#1086;&#1079;%20(Calc)/2021/7.%20&#1042;&#1099;&#1093;&#1086;&#1076;&#1085;&#1099;&#1077;/210908_&#1042;&#1099;&#1093;&#1086;&#1076;%20&#1082;&#1086;&#1085;&#1089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GUFK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44;&#1086;&#1093;&#1086;&#1076;&#1099;\&#1053;&#1072;&#1083;&#1086;&#1075;&#1086;&#1074;&#1099;&#1077;%20&#1076;&#1086;&#1093;&#1086;&#1076;&#1099;\&#1053;&#1044;&#1057;\&#1054;&#1090;&#1087;&#1088;&#1072;&#1074;&#1083;&#1077;&#1085;&#1086;\27_03_06\Documents%20and%20Settings\&#1040;&#1076;&#1084;&#1080;&#1085;&#1080;&#1089;&#1090;&#1088;&#1072;&#1090;&#1086;&#1088;\&#1052;&#1086;&#1080;%20&#1076;&#1086;&#1082;&#1091;&#1084;&#1077;&#1085;&#1090;&#1099;\&#1043;.&#1052;.&#1043;&#1088;&#1077;&#1073;&#1077;&#1085;&#1100;\&#1044;&#1086;&#1093;&#1086;&#1076;&#1099;\&#1092;&#1077;&#1074;&#1088;06\DOCUME~1\Admin\LOCALS~1\Temp\OutPutReports\Media\TablesYearToYear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ushinaon\Documents%20and%20Settings\Ievleva\Local%20Settings\Temporary%20Internet%20Files\Content.Outlook\XTAUZLZV\&#1072;&#1074;&#1075;-&#1089;&#1077;&#1085;&#1090;2011\&#1089;&#1088;&#1072;&#1074;&#1085;&#1077;&#1085;&#1080;&#1077;%20&#1080;&#1085;&#1074;&#1077;&#1089;&#1090;&#1087;&#1083;&#1072;&#1085;&#1086;&#1074;%20&#1082;&#1086;&#1084;&#1087;&#1072;&#1085;&#1080;&#1081;%20&#1058;&#1069;&#1050;&#1072;_10&#1072;&#1074;&#1075;201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dep03n\&#1057;&#1077;&#1090;&#1077;&#1074;&#1086;&#1081;%20&#1076;&#1080;&#1089;&#1082;%20Z\portachev\&#1057;&#1090;&#1072;&#1090;&#1080;&#1089;&#1090;&#1080;&#1082;&#1072;%20&#1094;&#1077;&#1085;%20&#1080;%20&#1092;&#1080;&#1085;&#1072;&#1085;&#1089;&#1086;&#1074;\&#1052;&#1086;&#1080;%20&#1076;&#1086;&#1082;&#1091;&#1084;&#1077;&#1085;&#1090;&#1099;\&#1052;&#1054;&#1041;\06-03-06\Var2.7%20(version%201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Analitzapiska\Documents%20and%20Settings\Nahimovskay\Local%20Settings\Temporary%20Internet%20Files\OLK35\&#1050;&#1086;&#1087;&#1080;&#1103;%20V2.200721&#1072;&#1087;&#1088;&#1077;&#1083;&#1103;&#1091;&#1090;&#1086;&#1095;&#1085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ыбор листов"/>
      <sheetName val="Condition_отправка"/>
      <sheetName val="сравнение баз+конс"/>
      <sheetName val="Нефть"/>
      <sheetName val="Курс"/>
      <sheetName val="Макро Выход"/>
      <sheetName val="8.Ст-ра (им.)"/>
      <sheetName val="9.Экспорт"/>
      <sheetName val="10.Импорт"/>
      <sheetName val="11.Внеш.торг"/>
      <sheetName val="Дефляторы"/>
      <sheetName val="кварт"/>
      <sheetName val="7.Промышленность"/>
      <sheetName val="13.Цен.газ"/>
      <sheetName val="1.ИПЦ"/>
      <sheetName val="1.ВВП (исп.дин.)"/>
      <sheetName val="2.ВВП (исп.вкл.)"/>
      <sheetName val="3.ВВП (исп.стр.)"/>
      <sheetName val="4.ВВП (исп.свод.)"/>
      <sheetName val="5.ВВП (произв.)"/>
      <sheetName val="6.ВВП (дох.)"/>
      <sheetName val="Евро"/>
      <sheetName val="1.ИПЦ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Д"/>
      <sheetName val="ФедД"/>
      <sheetName val="РегД"/>
      <sheetName val="КонР"/>
      <sheetName val="ФедР"/>
      <sheetName val="РегР"/>
      <sheetName val="ФедИ"/>
      <sheetName val="РегИ"/>
      <sheetName val="Гр5(о)"/>
      <sheetName val="Contro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  <sheetName val="ФедД"/>
      <sheetName val="Гр5(о)"/>
    </sheetNames>
    <sheetDataSet>
      <sheetData sheetId="0" refreshError="1">
        <row r="17">
          <cell r="AE17">
            <v>8</v>
          </cell>
          <cell r="AF17">
            <v>7</v>
          </cell>
        </row>
        <row r="20">
          <cell r="AE20" t="str">
            <v>10 месяцев 2003 года</v>
          </cell>
          <cell r="AF20" t="str">
            <v>10 месяцев 2002 года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ЭК было-стало"/>
      <sheetName val="сравнение инвестпланов компаний"/>
    </sheetNames>
    <definedNames>
      <definedName name="short" refersTo="#REF!"/>
      <definedName name="суда" refersTo="#REF!"/>
      <definedName name="ыяпр" refersTo="#REF!"/>
    </definedNames>
    <sheetDataSet>
      <sheetData sheetId="0" refreshError="1"/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екущие цены"/>
      <sheetName val="рабочий"/>
      <sheetName val="окраска"/>
      <sheetName val="Огл. Графиков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2)"/>
      <sheetName val="2004(2,3)"/>
      <sheetName val="2009(2,3) (2)"/>
      <sheetName val="Печ40"/>
      <sheetName val="2002-03(2,3)"/>
      <sheetName val="I"/>
      <sheetName val="2002_v2_"/>
      <sheetName val="Гр5(о)"/>
      <sheetName val="Управление"/>
      <sheetName val="2009(2,3)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>
    <tabColor rgb="FF00B050"/>
  </sheetPr>
  <dimension ref="A1:H64"/>
  <sheetViews>
    <sheetView tabSelected="1" view="pageBreakPreview" zoomScale="80" zoomScaleNormal="40" zoomScaleSheetLayoutView="80" workbookViewId="0">
      <pane ySplit="7" topLeftCell="A8" activePane="bottomLeft" state="frozen"/>
      <selection activeCell="A36" sqref="A36:XFD37"/>
      <selection pane="bottomLeft" activeCell="C7" sqref="C7"/>
    </sheetView>
  </sheetViews>
  <sheetFormatPr defaultColWidth="14.7109375" defaultRowHeight="12.75" x14ac:dyDescent="0.2"/>
  <cols>
    <col min="1" max="1" width="61" style="42" customWidth="1"/>
    <col min="2" max="2" width="12.7109375" style="14" customWidth="1"/>
    <col min="3" max="4" width="10.42578125" style="14" customWidth="1"/>
    <col min="5" max="8" width="9.7109375" style="14" customWidth="1"/>
    <col min="9" max="16384" width="14.7109375" style="14"/>
  </cols>
  <sheetData>
    <row r="1" spans="1:8" s="3" customFormat="1" ht="20.25" x14ac:dyDescent="0.3">
      <c r="A1" s="1" t="s">
        <v>0</v>
      </c>
      <c r="B1" s="2"/>
      <c r="C1" s="2"/>
      <c r="D1" s="2"/>
      <c r="E1" s="2"/>
      <c r="F1" s="2"/>
      <c r="G1" s="2"/>
      <c r="H1" s="2"/>
    </row>
    <row r="2" spans="1:8" s="3" customFormat="1" ht="20.25" x14ac:dyDescent="0.25">
      <c r="A2" s="4" t="s">
        <v>1</v>
      </c>
      <c r="B2" s="5"/>
      <c r="C2" s="5"/>
      <c r="D2" s="5"/>
      <c r="E2" s="5"/>
      <c r="F2" s="5"/>
      <c r="G2" s="5"/>
      <c r="H2" s="5"/>
    </row>
    <row r="3" spans="1:8" s="6" customFormat="1" ht="15" x14ac:dyDescent="0.25">
      <c r="B3" s="7"/>
      <c r="C3" s="7"/>
      <c r="D3" s="7"/>
      <c r="E3" s="7"/>
      <c r="F3" s="7"/>
      <c r="G3" s="7"/>
    </row>
    <row r="4" spans="1:8" s="6" customFormat="1" ht="15" x14ac:dyDescent="0.25">
      <c r="B4" s="8"/>
      <c r="C4" s="8"/>
      <c r="D4" s="8"/>
      <c r="E4" s="8"/>
      <c r="F4" s="8"/>
      <c r="G4" s="8"/>
    </row>
    <row r="5" spans="1:8" s="3" customFormat="1" ht="48.75" customHeight="1" thickBot="1" x14ac:dyDescent="0.3">
      <c r="A5" s="9" t="s">
        <v>45</v>
      </c>
      <c r="B5" s="9"/>
      <c r="C5" s="9"/>
      <c r="D5" s="9"/>
      <c r="E5" s="9"/>
      <c r="F5" s="9"/>
      <c r="G5" s="9"/>
    </row>
    <row r="6" spans="1:8" ht="36" customHeight="1" thickBot="1" x14ac:dyDescent="0.25">
      <c r="A6" s="10" t="s">
        <v>2</v>
      </c>
      <c r="B6" s="11" t="s">
        <v>3</v>
      </c>
      <c r="C6" s="12">
        <f t="shared" ref="C6:E6" si="0">D6-1</f>
        <v>2020</v>
      </c>
      <c r="D6" s="12">
        <f t="shared" si="0"/>
        <v>2021</v>
      </c>
      <c r="E6" s="12">
        <f t="shared" si="0"/>
        <v>2022</v>
      </c>
      <c r="F6" s="12">
        <f>G6-1</f>
        <v>2023</v>
      </c>
      <c r="G6" s="12">
        <v>2024</v>
      </c>
      <c r="H6" s="13" t="s">
        <v>4</v>
      </c>
    </row>
    <row r="7" spans="1:8" s="19" customFormat="1" ht="15.75" x14ac:dyDescent="0.2">
      <c r="A7" s="15" t="s">
        <v>5</v>
      </c>
      <c r="B7" s="16" t="s">
        <v>6</v>
      </c>
      <c r="C7" s="17">
        <v>97.9</v>
      </c>
      <c r="D7" s="17">
        <v>104.22840364</v>
      </c>
      <c r="E7" s="17">
        <v>102.8269954</v>
      </c>
      <c r="F7" s="17">
        <v>101.83298449999999</v>
      </c>
      <c r="G7" s="17">
        <v>102.19130923</v>
      </c>
      <c r="H7" s="18">
        <f>D7*E7*F7*G7/1000000</f>
        <v>111.53101830756447</v>
      </c>
    </row>
    <row r="8" spans="1:8" s="19" customFormat="1" ht="15.75" x14ac:dyDescent="0.2">
      <c r="A8" s="20" t="s">
        <v>7</v>
      </c>
      <c r="B8" s="21" t="s">
        <v>8</v>
      </c>
      <c r="C8" s="21">
        <v>93.4</v>
      </c>
      <c r="D8" s="21">
        <v>103.69844092</v>
      </c>
      <c r="E8" s="21">
        <v>103.84056563999999</v>
      </c>
      <c r="F8" s="21">
        <v>100.57738773</v>
      </c>
      <c r="G8" s="21">
        <v>101.113207</v>
      </c>
      <c r="H8" s="22">
        <f t="shared" ref="H8:H41" si="1">D8*E8*F8*G8/1000000</f>
        <v>109.50841894885988</v>
      </c>
    </row>
    <row r="9" spans="1:8" s="19" customFormat="1" ht="15" x14ac:dyDescent="0.2">
      <c r="A9" s="23" t="s">
        <v>9</v>
      </c>
      <c r="B9" s="24">
        <v>5</v>
      </c>
      <c r="C9" s="25">
        <v>93.8</v>
      </c>
      <c r="D9" s="25">
        <v>104.1</v>
      </c>
      <c r="E9" s="25">
        <v>100.3</v>
      </c>
      <c r="F9" s="25">
        <v>100.5</v>
      </c>
      <c r="G9" s="25">
        <v>100.7</v>
      </c>
      <c r="H9" s="26">
        <f t="shared" si="1"/>
        <v>105.66890203049999</v>
      </c>
    </row>
    <row r="10" spans="1:8" ht="15" x14ac:dyDescent="0.2">
      <c r="A10" s="23" t="s">
        <v>10</v>
      </c>
      <c r="B10" s="24">
        <v>6</v>
      </c>
      <c r="C10" s="25">
        <v>92</v>
      </c>
      <c r="D10" s="25">
        <v>103.3</v>
      </c>
      <c r="E10" s="25">
        <v>104.6</v>
      </c>
      <c r="F10" s="25">
        <v>100.3</v>
      </c>
      <c r="G10" s="25">
        <v>100.9</v>
      </c>
      <c r="H10" s="26">
        <f t="shared" si="1"/>
        <v>109.35133899859997</v>
      </c>
    </row>
    <row r="11" spans="1:8" ht="15" x14ac:dyDescent="0.2">
      <c r="A11" s="23" t="s">
        <v>11</v>
      </c>
      <c r="B11" s="24">
        <v>7</v>
      </c>
      <c r="C11" s="25">
        <v>102.5</v>
      </c>
      <c r="D11" s="25">
        <v>102.2</v>
      </c>
      <c r="E11" s="25">
        <v>101.2</v>
      </c>
      <c r="F11" s="25">
        <v>101.9</v>
      </c>
      <c r="G11" s="25">
        <v>102</v>
      </c>
      <c r="H11" s="26">
        <f t="shared" si="1"/>
        <v>107.49933163200004</v>
      </c>
    </row>
    <row r="12" spans="1:8" ht="15" x14ac:dyDescent="0.2">
      <c r="A12" s="23" t="s">
        <v>12</v>
      </c>
      <c r="B12" s="24">
        <v>8</v>
      </c>
      <c r="C12" s="25">
        <v>86.5</v>
      </c>
      <c r="D12" s="25">
        <v>110.6</v>
      </c>
      <c r="E12" s="25">
        <v>100.9</v>
      </c>
      <c r="F12" s="25">
        <v>101.7</v>
      </c>
      <c r="G12" s="25">
        <v>102.3</v>
      </c>
      <c r="H12" s="26">
        <f t="shared" si="1"/>
        <v>116.10284980140001</v>
      </c>
    </row>
    <row r="13" spans="1:8" ht="30" x14ac:dyDescent="0.2">
      <c r="A13" s="23" t="s">
        <v>13</v>
      </c>
      <c r="B13" s="24">
        <v>9</v>
      </c>
      <c r="C13" s="25">
        <v>103.6</v>
      </c>
      <c r="D13" s="25">
        <v>104.232</v>
      </c>
      <c r="E13" s="25">
        <v>102.64100000000001</v>
      </c>
      <c r="F13" s="25">
        <v>101.474</v>
      </c>
      <c r="G13" s="25">
        <v>101.81399999999999</v>
      </c>
      <c r="H13" s="26">
        <f t="shared" si="1"/>
        <v>110.5310322350833</v>
      </c>
    </row>
    <row r="14" spans="1:8" ht="15.75" x14ac:dyDescent="0.2">
      <c r="A14" s="20" t="s">
        <v>14</v>
      </c>
      <c r="B14" s="21" t="s">
        <v>15</v>
      </c>
      <c r="C14" s="21">
        <v>101.4</v>
      </c>
      <c r="D14" s="21">
        <v>104.15433183</v>
      </c>
      <c r="E14" s="21">
        <v>102.33438775</v>
      </c>
      <c r="F14" s="21">
        <v>102.6715655</v>
      </c>
      <c r="G14" s="21">
        <v>102.88884643</v>
      </c>
      <c r="H14" s="22">
        <f t="shared" si="1"/>
        <v>112.594561745627</v>
      </c>
    </row>
    <row r="15" spans="1:8" s="19" customFormat="1" ht="15" x14ac:dyDescent="0.2">
      <c r="A15" s="23" t="s">
        <v>16</v>
      </c>
      <c r="B15" s="24">
        <v>10</v>
      </c>
      <c r="C15" s="25">
        <v>103.1</v>
      </c>
      <c r="D15" s="25">
        <v>101</v>
      </c>
      <c r="E15" s="25">
        <v>101.3</v>
      </c>
      <c r="F15" s="25">
        <v>101.5</v>
      </c>
      <c r="G15" s="25">
        <v>101.7</v>
      </c>
      <c r="H15" s="26">
        <f t="shared" si="1"/>
        <v>105.613105815</v>
      </c>
    </row>
    <row r="16" spans="1:8" s="19" customFormat="1" ht="15" x14ac:dyDescent="0.2">
      <c r="A16" s="23" t="s">
        <v>17</v>
      </c>
      <c r="B16" s="24">
        <v>11</v>
      </c>
      <c r="C16" s="25">
        <v>101.5</v>
      </c>
      <c r="D16" s="25">
        <v>102</v>
      </c>
      <c r="E16" s="25">
        <v>100.5</v>
      </c>
      <c r="F16" s="25">
        <v>100.6</v>
      </c>
      <c r="G16" s="25">
        <v>100.7</v>
      </c>
      <c r="H16" s="26">
        <f t="shared" si="1"/>
        <v>103.84693542000001</v>
      </c>
    </row>
    <row r="17" spans="1:8" ht="15" x14ac:dyDescent="0.2">
      <c r="A17" s="23" t="s">
        <v>18</v>
      </c>
      <c r="B17" s="24">
        <v>12</v>
      </c>
      <c r="C17" s="25">
        <v>102.4</v>
      </c>
      <c r="D17" s="25">
        <v>97.9</v>
      </c>
      <c r="E17" s="25">
        <v>96.7</v>
      </c>
      <c r="F17" s="25">
        <v>96.3</v>
      </c>
      <c r="G17" s="25">
        <v>95.7</v>
      </c>
      <c r="H17" s="26">
        <f t="shared" si="1"/>
        <v>87.246374856300008</v>
      </c>
    </row>
    <row r="18" spans="1:8" ht="15" x14ac:dyDescent="0.2">
      <c r="A18" s="23" t="s">
        <v>19</v>
      </c>
      <c r="B18" s="24">
        <v>13</v>
      </c>
      <c r="C18" s="25">
        <v>109.7</v>
      </c>
      <c r="D18" s="25">
        <v>108.54</v>
      </c>
      <c r="E18" s="25">
        <v>102.2</v>
      </c>
      <c r="F18" s="25">
        <v>102.9</v>
      </c>
      <c r="G18" s="25">
        <v>103.1</v>
      </c>
      <c r="H18" s="26">
        <f t="shared" si="1"/>
        <v>117.68327696412</v>
      </c>
    </row>
    <row r="19" spans="1:8" ht="15" x14ac:dyDescent="0.2">
      <c r="A19" s="23" t="s">
        <v>20</v>
      </c>
      <c r="B19" s="24">
        <v>14</v>
      </c>
      <c r="C19" s="25">
        <v>100.3</v>
      </c>
      <c r="D19" s="25">
        <v>107.24</v>
      </c>
      <c r="E19" s="25">
        <v>101.65642238</v>
      </c>
      <c r="F19" s="25">
        <v>102.35269924000001</v>
      </c>
      <c r="G19" s="25">
        <v>102.55163549</v>
      </c>
      <c r="H19" s="26">
        <f t="shared" si="1"/>
        <v>114.4283189755501</v>
      </c>
    </row>
    <row r="20" spans="1:8" ht="15" x14ac:dyDescent="0.2">
      <c r="A20" s="23" t="s">
        <v>21</v>
      </c>
      <c r="B20" s="24">
        <v>15</v>
      </c>
      <c r="C20" s="25">
        <v>87.4</v>
      </c>
      <c r="D20" s="25">
        <v>106.74</v>
      </c>
      <c r="E20" s="25">
        <v>102</v>
      </c>
      <c r="F20" s="25">
        <v>102.4</v>
      </c>
      <c r="G20" s="25">
        <v>102.8</v>
      </c>
      <c r="H20" s="26">
        <f t="shared" si="1"/>
        <v>114.6094534656</v>
      </c>
    </row>
    <row r="21" spans="1:8" ht="45" x14ac:dyDescent="0.2">
      <c r="A21" s="23" t="s">
        <v>22</v>
      </c>
      <c r="B21" s="24">
        <v>16</v>
      </c>
      <c r="C21" s="25">
        <v>98.2</v>
      </c>
      <c r="D21" s="25">
        <v>107</v>
      </c>
      <c r="E21" s="25">
        <v>103</v>
      </c>
      <c r="F21" s="25">
        <v>103.3</v>
      </c>
      <c r="G21" s="25">
        <v>103.8</v>
      </c>
      <c r="H21" s="26">
        <f t="shared" si="1"/>
        <v>118.17311334</v>
      </c>
    </row>
    <row r="22" spans="1:8" ht="15" x14ac:dyDescent="0.2">
      <c r="A22" s="23" t="s">
        <v>23</v>
      </c>
      <c r="B22" s="24">
        <v>17</v>
      </c>
      <c r="C22" s="25">
        <v>104.8</v>
      </c>
      <c r="D22" s="25">
        <v>106.29464319</v>
      </c>
      <c r="E22" s="25">
        <v>102.32101167</v>
      </c>
      <c r="F22" s="25">
        <v>102.61903402999999</v>
      </c>
      <c r="G22" s="25">
        <v>103.11573797</v>
      </c>
      <c r="H22" s="26">
        <f t="shared" si="1"/>
        <v>115.08774491847157</v>
      </c>
    </row>
    <row r="23" spans="1:8" ht="30" x14ac:dyDescent="0.2">
      <c r="A23" s="23" t="s">
        <v>24</v>
      </c>
      <c r="B23" s="24">
        <v>18</v>
      </c>
      <c r="C23" s="25">
        <v>97</v>
      </c>
      <c r="D23" s="25">
        <v>103.24</v>
      </c>
      <c r="E23" s="25">
        <v>100.29526781</v>
      </c>
      <c r="F23" s="25">
        <v>100.58738995</v>
      </c>
      <c r="G23" s="25">
        <v>101.07426019</v>
      </c>
      <c r="H23" s="26">
        <f t="shared" si="1"/>
        <v>105.27192115312674</v>
      </c>
    </row>
    <row r="24" spans="1:8" ht="15" x14ac:dyDescent="0.2">
      <c r="A24" s="23" t="s">
        <v>25</v>
      </c>
      <c r="B24" s="24">
        <v>19</v>
      </c>
      <c r="C24" s="25">
        <v>95</v>
      </c>
      <c r="D24" s="25">
        <v>102</v>
      </c>
      <c r="E24" s="25">
        <v>101.8</v>
      </c>
      <c r="F24" s="25">
        <v>101.6</v>
      </c>
      <c r="G24" s="25">
        <v>101.4</v>
      </c>
      <c r="H24" s="26">
        <f t="shared" si="1"/>
        <v>106.97433926400001</v>
      </c>
    </row>
    <row r="25" spans="1:8" ht="30" x14ac:dyDescent="0.2">
      <c r="A25" s="23" t="s">
        <v>26</v>
      </c>
      <c r="B25" s="24">
        <v>20</v>
      </c>
      <c r="C25" s="25">
        <v>107.1</v>
      </c>
      <c r="D25" s="25">
        <v>106.64</v>
      </c>
      <c r="E25" s="25">
        <v>105</v>
      </c>
      <c r="F25" s="25">
        <v>105.8</v>
      </c>
      <c r="G25" s="25">
        <v>106.2</v>
      </c>
      <c r="H25" s="26">
        <f t="shared" si="1"/>
        <v>125.81129131200001</v>
      </c>
    </row>
    <row r="26" spans="1:8" ht="30" x14ac:dyDescent="0.2">
      <c r="A26" s="23" t="s">
        <v>27</v>
      </c>
      <c r="B26" s="24">
        <v>21</v>
      </c>
      <c r="C26" s="25">
        <v>121.9</v>
      </c>
      <c r="D26" s="25">
        <v>113</v>
      </c>
      <c r="E26" s="25">
        <v>108.2</v>
      </c>
      <c r="F26" s="25">
        <v>107.7</v>
      </c>
      <c r="G26" s="25">
        <v>107.8</v>
      </c>
      <c r="H26" s="26">
        <f t="shared" si="1"/>
        <v>141.95155959600001</v>
      </c>
    </row>
    <row r="27" spans="1:8" ht="15" x14ac:dyDescent="0.2">
      <c r="A27" s="23" t="s">
        <v>28</v>
      </c>
      <c r="B27" s="24">
        <v>22</v>
      </c>
      <c r="C27" s="25">
        <v>106.2</v>
      </c>
      <c r="D27" s="25">
        <v>106.84</v>
      </c>
      <c r="E27" s="25">
        <v>103.4</v>
      </c>
      <c r="F27" s="25">
        <v>104.4</v>
      </c>
      <c r="G27" s="25">
        <v>105.1</v>
      </c>
      <c r="H27" s="26">
        <f t="shared" si="1"/>
        <v>121.21535362464</v>
      </c>
    </row>
    <row r="28" spans="1:8" ht="30" x14ac:dyDescent="0.2">
      <c r="A28" s="27" t="s">
        <v>29</v>
      </c>
      <c r="B28" s="28">
        <v>23</v>
      </c>
      <c r="C28" s="29">
        <v>100.2</v>
      </c>
      <c r="D28" s="29">
        <v>104</v>
      </c>
      <c r="E28" s="29">
        <v>102.6</v>
      </c>
      <c r="F28" s="29">
        <v>103.2</v>
      </c>
      <c r="G28" s="29">
        <v>103.2</v>
      </c>
      <c r="H28" s="30">
        <f t="shared" si="1"/>
        <v>113.64232089600002</v>
      </c>
    </row>
    <row r="29" spans="1:8" ht="15" x14ac:dyDescent="0.2">
      <c r="A29" s="31" t="s">
        <v>30</v>
      </c>
      <c r="B29" s="32">
        <v>24</v>
      </c>
      <c r="C29" s="33">
        <v>97.4</v>
      </c>
      <c r="D29" s="33">
        <v>100.74</v>
      </c>
      <c r="E29" s="33">
        <v>100.7</v>
      </c>
      <c r="F29" s="33">
        <v>100.9</v>
      </c>
      <c r="G29" s="33">
        <v>101.1</v>
      </c>
      <c r="H29" s="34">
        <f t="shared" si="1"/>
        <v>103.48412667282</v>
      </c>
    </row>
    <row r="30" spans="1:8" ht="30" x14ac:dyDescent="0.2">
      <c r="A30" s="23" t="s">
        <v>31</v>
      </c>
      <c r="B30" s="24">
        <v>25</v>
      </c>
      <c r="C30" s="25">
        <v>104.5</v>
      </c>
      <c r="D30" s="25">
        <v>105.67934717</v>
      </c>
      <c r="E30" s="25">
        <v>102.6</v>
      </c>
      <c r="F30" s="25">
        <v>102.8</v>
      </c>
      <c r="G30" s="25">
        <v>103</v>
      </c>
      <c r="H30" s="26">
        <f t="shared" si="1"/>
        <v>114.80685547637734</v>
      </c>
    </row>
    <row r="31" spans="1:8" ht="30" x14ac:dyDescent="0.2">
      <c r="A31" s="23" t="s">
        <v>32</v>
      </c>
      <c r="B31" s="24">
        <v>26</v>
      </c>
      <c r="C31" s="25">
        <v>103.4</v>
      </c>
      <c r="D31" s="25">
        <v>109.54</v>
      </c>
      <c r="E31" s="25">
        <v>104.5</v>
      </c>
      <c r="F31" s="25">
        <v>105.4</v>
      </c>
      <c r="G31" s="25">
        <v>105.5</v>
      </c>
      <c r="H31" s="26">
        <f t="shared" si="1"/>
        <v>127.28642752099999</v>
      </c>
    </row>
    <row r="32" spans="1:8" ht="15" x14ac:dyDescent="0.2">
      <c r="A32" s="23" t="s">
        <v>33</v>
      </c>
      <c r="B32" s="24">
        <v>27</v>
      </c>
      <c r="C32" s="25">
        <v>99.2</v>
      </c>
      <c r="D32" s="25">
        <v>106.84</v>
      </c>
      <c r="E32" s="25">
        <v>102.8</v>
      </c>
      <c r="F32" s="25">
        <v>103.4</v>
      </c>
      <c r="G32" s="25">
        <v>103.7</v>
      </c>
      <c r="H32" s="26">
        <f t="shared" si="1"/>
        <v>117.76772597215999</v>
      </c>
    </row>
    <row r="33" spans="1:8" ht="30" x14ac:dyDescent="0.2">
      <c r="A33" s="23" t="s">
        <v>34</v>
      </c>
      <c r="B33" s="24">
        <v>28</v>
      </c>
      <c r="C33" s="25">
        <v>110</v>
      </c>
      <c r="D33" s="25">
        <v>109.90783669</v>
      </c>
      <c r="E33" s="25">
        <v>103.5</v>
      </c>
      <c r="F33" s="25">
        <v>103.9</v>
      </c>
      <c r="G33" s="25">
        <v>104.5</v>
      </c>
      <c r="H33" s="26">
        <f t="shared" si="1"/>
        <v>123.50963763823825</v>
      </c>
    </row>
    <row r="34" spans="1:8" ht="30" x14ac:dyDescent="0.2">
      <c r="A34" s="23" t="s">
        <v>35</v>
      </c>
      <c r="B34" s="24">
        <v>29</v>
      </c>
      <c r="C34" s="25">
        <v>87.8</v>
      </c>
      <c r="D34" s="25">
        <v>112.14</v>
      </c>
      <c r="E34" s="25">
        <v>104.5</v>
      </c>
      <c r="F34" s="25">
        <v>105.9</v>
      </c>
      <c r="G34" s="25">
        <v>106.6</v>
      </c>
      <c r="H34" s="26">
        <f t="shared" si="1"/>
        <v>132.29091095219999</v>
      </c>
    </row>
    <row r="35" spans="1:8" ht="30" x14ac:dyDescent="0.2">
      <c r="A35" s="23" t="s">
        <v>36</v>
      </c>
      <c r="B35" s="24">
        <v>30</v>
      </c>
      <c r="C35" s="25">
        <v>106.6</v>
      </c>
      <c r="D35" s="25">
        <v>104.6</v>
      </c>
      <c r="E35" s="25">
        <v>103.8</v>
      </c>
      <c r="F35" s="25">
        <v>104.6</v>
      </c>
      <c r="G35" s="25">
        <v>104.7</v>
      </c>
      <c r="H35" s="26">
        <f t="shared" si="1"/>
        <v>118.90699511759998</v>
      </c>
    </row>
    <row r="36" spans="1:8" ht="15" x14ac:dyDescent="0.2">
      <c r="A36" s="23" t="s">
        <v>37</v>
      </c>
      <c r="B36" s="24">
        <v>31</v>
      </c>
      <c r="C36" s="25">
        <v>106.8</v>
      </c>
      <c r="D36" s="25">
        <v>114</v>
      </c>
      <c r="E36" s="25">
        <v>102.6</v>
      </c>
      <c r="F36" s="25">
        <v>103.1</v>
      </c>
      <c r="G36" s="25">
        <v>103.5</v>
      </c>
      <c r="H36" s="26">
        <f t="shared" si="1"/>
        <v>124.81052993999998</v>
      </c>
    </row>
    <row r="37" spans="1:8" ht="15" x14ac:dyDescent="0.2">
      <c r="A37" s="23" t="s">
        <v>38</v>
      </c>
      <c r="B37" s="24">
        <v>32</v>
      </c>
      <c r="C37" s="25">
        <v>100.6</v>
      </c>
      <c r="D37" s="25">
        <v>106.34</v>
      </c>
      <c r="E37" s="25">
        <v>101.7</v>
      </c>
      <c r="F37" s="25">
        <v>102.8</v>
      </c>
      <c r="G37" s="25">
        <v>103.4</v>
      </c>
      <c r="H37" s="26">
        <f t="shared" si="1"/>
        <v>114.95589904656002</v>
      </c>
    </row>
    <row r="38" spans="1:8" ht="15" x14ac:dyDescent="0.2">
      <c r="A38" s="23" t="s">
        <v>39</v>
      </c>
      <c r="B38" s="24">
        <v>33</v>
      </c>
      <c r="C38" s="25">
        <v>113.4</v>
      </c>
      <c r="D38" s="25">
        <v>108.74</v>
      </c>
      <c r="E38" s="25">
        <v>103.3</v>
      </c>
      <c r="F38" s="25">
        <v>103.9</v>
      </c>
      <c r="G38" s="25">
        <v>103.9</v>
      </c>
      <c r="H38" s="26">
        <f t="shared" si="1"/>
        <v>121.26088828681999</v>
      </c>
    </row>
    <row r="39" spans="1:8" ht="31.5" x14ac:dyDescent="0.2">
      <c r="A39" s="20" t="s">
        <v>40</v>
      </c>
      <c r="B39" s="21" t="s">
        <v>41</v>
      </c>
      <c r="C39" s="21">
        <v>97.6</v>
      </c>
      <c r="D39" s="21">
        <v>105.2</v>
      </c>
      <c r="E39" s="21">
        <v>101.8</v>
      </c>
      <c r="F39" s="21">
        <v>101.4</v>
      </c>
      <c r="G39" s="21">
        <v>101.8</v>
      </c>
      <c r="H39" s="22">
        <f t="shared" si="1"/>
        <v>110.5475827872</v>
      </c>
    </row>
    <row r="40" spans="1:8" ht="48" thickBot="1" x14ac:dyDescent="0.25">
      <c r="A40" s="35" t="s">
        <v>42</v>
      </c>
      <c r="B40" s="36" t="s">
        <v>43</v>
      </c>
      <c r="C40" s="36">
        <v>102.1</v>
      </c>
      <c r="D40" s="36">
        <v>110</v>
      </c>
      <c r="E40" s="36">
        <v>102.3</v>
      </c>
      <c r="F40" s="36">
        <v>102.5</v>
      </c>
      <c r="G40" s="36">
        <v>102.6</v>
      </c>
      <c r="H40" s="37">
        <f t="shared" si="1"/>
        <v>118.3421745</v>
      </c>
    </row>
    <row r="41" spans="1:8" s="19" customFormat="1" ht="16.5" thickBot="1" x14ac:dyDescent="0.25">
      <c r="A41" s="38" t="s">
        <v>44</v>
      </c>
      <c r="B41" s="39"/>
      <c r="C41" s="39">
        <v>101.5</v>
      </c>
      <c r="D41" s="39">
        <v>101</v>
      </c>
      <c r="E41" s="39">
        <v>100.4</v>
      </c>
      <c r="F41" s="39">
        <v>100.5</v>
      </c>
      <c r="G41" s="39">
        <v>100.6</v>
      </c>
      <c r="H41" s="40">
        <f t="shared" si="1"/>
        <v>102.52248612000002</v>
      </c>
    </row>
    <row r="42" spans="1:8" x14ac:dyDescent="0.2">
      <c r="A42" s="41"/>
    </row>
    <row r="43" spans="1:8" x14ac:dyDescent="0.2">
      <c r="A43" s="41"/>
    </row>
    <row r="47" spans="1:8" x14ac:dyDescent="0.2">
      <c r="A47" s="14"/>
    </row>
    <row r="48" spans="1:8" x14ac:dyDescent="0.2">
      <c r="A48" s="14"/>
    </row>
    <row r="49" spans="1:1" x14ac:dyDescent="0.2">
      <c r="A49" s="14"/>
    </row>
    <row r="50" spans="1:1" x14ac:dyDescent="0.2">
      <c r="A50" s="14"/>
    </row>
    <row r="51" spans="1:1" x14ac:dyDescent="0.2">
      <c r="A51" s="14"/>
    </row>
    <row r="52" spans="1:1" x14ac:dyDescent="0.2">
      <c r="A52" s="14"/>
    </row>
    <row r="53" spans="1:1" x14ac:dyDescent="0.2">
      <c r="A53" s="14"/>
    </row>
    <row r="54" spans="1:1" x14ac:dyDescent="0.2">
      <c r="A54" s="14"/>
    </row>
    <row r="55" spans="1:1" x14ac:dyDescent="0.2">
      <c r="A55" s="14"/>
    </row>
    <row r="56" spans="1:1" x14ac:dyDescent="0.2">
      <c r="A56" s="14"/>
    </row>
    <row r="57" spans="1:1" x14ac:dyDescent="0.2">
      <c r="A57" s="14"/>
    </row>
    <row r="58" spans="1:1" x14ac:dyDescent="0.2">
      <c r="A58" s="14"/>
    </row>
    <row r="59" spans="1:1" x14ac:dyDescent="0.2">
      <c r="A59" s="14"/>
    </row>
    <row r="60" spans="1:1" x14ac:dyDescent="0.2">
      <c r="A60" s="14"/>
    </row>
    <row r="61" spans="1:1" x14ac:dyDescent="0.2">
      <c r="A61" s="14"/>
    </row>
    <row r="62" spans="1:1" x14ac:dyDescent="0.2">
      <c r="A62" s="14"/>
    </row>
    <row r="63" spans="1:1" x14ac:dyDescent="0.2">
      <c r="A63" s="14"/>
    </row>
    <row r="64" spans="1:1" x14ac:dyDescent="0.2">
      <c r="A64" s="14"/>
    </row>
  </sheetData>
  <dataConsolidate/>
  <mergeCells count="3">
    <mergeCell ref="B3:G3"/>
    <mergeCell ref="B4:G4"/>
    <mergeCell ref="A5:G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3" orientation="landscape" r:id="rId1"/>
  <rowBreaks count="1" manualBreakCount="1">
    <brk id="2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7.Промышленность</vt:lpstr>
      <vt:lpstr>'7.Промышленность'!Заголовки_для_печати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dcterms:created xsi:type="dcterms:W3CDTF">2021-09-08T13:29:10Z</dcterms:created>
  <dcterms:modified xsi:type="dcterms:W3CDTF">2021-09-08T13:29:14Z</dcterms:modified>
</cp:coreProperties>
</file>